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73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/>
  <c r="R13"/>
  <c r="R12"/>
  <c r="R11"/>
  <c r="R10"/>
  <c r="R9"/>
  <c r="R8"/>
  <c r="R7"/>
  <c r="Q14"/>
  <c r="Q13"/>
  <c r="Q12"/>
  <c r="Q11"/>
  <c r="Q10"/>
  <c r="Q9"/>
  <c r="Q8"/>
  <c r="Q7"/>
  <c r="R6"/>
  <c r="Q6"/>
  <c r="B50" l="1"/>
  <c r="Q122"/>
  <c r="P122"/>
  <c r="O122"/>
  <c r="N122"/>
  <c r="M122"/>
  <c r="L122"/>
  <c r="K122"/>
  <c r="J122"/>
  <c r="I122"/>
  <c r="H122"/>
  <c r="G122"/>
  <c r="F122"/>
  <c r="E122"/>
  <c r="D122"/>
  <c r="C122"/>
  <c r="B122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Q50"/>
  <c r="P50"/>
  <c r="O50"/>
  <c r="N50"/>
  <c r="M50"/>
  <c r="L50"/>
  <c r="K50"/>
  <c r="J50"/>
  <c r="I50"/>
  <c r="H50"/>
  <c r="G50"/>
  <c r="F50"/>
  <c r="E50"/>
  <c r="D50"/>
  <c r="C50"/>
  <c r="P15"/>
  <c r="O15"/>
  <c r="N15"/>
  <c r="M15"/>
  <c r="L15"/>
  <c r="K15"/>
  <c r="J15"/>
  <c r="I15"/>
  <c r="H15"/>
  <c r="G15"/>
  <c r="F15"/>
  <c r="E15"/>
  <c r="Q15" s="1"/>
  <c r="D15"/>
  <c r="C15"/>
  <c r="D16" l="1"/>
  <c r="R15"/>
  <c r="C16"/>
  <c r="B123" l="1"/>
  <c r="T113"/>
  <c r="C123"/>
  <c r="U121" l="1"/>
  <c r="U120"/>
  <c r="U119"/>
  <c r="U118"/>
  <c r="U117"/>
  <c r="U116"/>
  <c r="U115"/>
  <c r="U114"/>
  <c r="U113"/>
  <c r="T121"/>
  <c r="T117"/>
  <c r="T118"/>
  <c r="T116"/>
  <c r="T119"/>
  <c r="T115"/>
  <c r="T120"/>
  <c r="T114"/>
</calcChain>
</file>

<file path=xl/sharedStrings.xml><?xml version="1.0" encoding="utf-8"?>
<sst xmlns="http://schemas.openxmlformats.org/spreadsheetml/2006/main" count="106" uniqueCount="71">
  <si>
    <t>Обласні та Київська міська державні адміністрації</t>
  </si>
  <si>
    <t>Обласні та Київська міська ради</t>
  </si>
  <si>
    <t>Міські ради міст обласного значення</t>
  </si>
  <si>
    <t>Районні ради у містах</t>
  </si>
  <si>
    <t>РАЗОМ:</t>
  </si>
  <si>
    <t>№ з/п</t>
  </si>
  <si>
    <t>Кількість звернень, з них:</t>
  </si>
  <si>
    <t>від ветеранів праці (п.7.6)</t>
  </si>
  <si>
    <t>від дітей війни (п.7.2)</t>
  </si>
  <si>
    <t>від членів багатодітних сімей, одиноких матерів, матерів-героїнь (п.7.11 ,7.12, 7.13)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</si>
  <si>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</si>
  <si>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</si>
  <si>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</si>
  <si>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</si>
  <si>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</si>
  <si>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</si>
  <si>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</si>
  <si>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</si>
  <si>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</si>
  <si>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</si>
  <si>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Кількість питань, порушених у зверненнях громадян</t>
  </si>
  <si>
    <t>у тому числі питання:</t>
  </si>
  <si>
    <t>фінансової, податкової, митної політики</t>
  </si>
  <si>
    <t>соціального захисту</t>
  </si>
  <si>
    <t>охорони  здоров’я</t>
  </si>
  <si>
    <t>екології та природних ресурсів</t>
  </si>
  <si>
    <t xml:space="preserve">у тому числі питання: </t>
  </si>
  <si>
    <t>освіти, наукової, науково-технічної, інноваційної діяльності та інтелектуальної власності</t>
  </si>
  <si>
    <t>діяльності об’єднань громадян, релігії та міжконфесійних відносин</t>
  </si>
  <si>
    <t>діяльності центральних органів виконавчої влади</t>
  </si>
  <si>
    <t>діяльності місцевих органів виконавчої влади</t>
  </si>
  <si>
    <t>діяльності органів місцевого  самоврядування</t>
  </si>
  <si>
    <t>державного будівництва, адміністративно-територіального устрою</t>
  </si>
  <si>
    <t>інші</t>
  </si>
  <si>
    <t>Штатна чисельність структурного підрозділу роботи  зі зверненнями громадян</t>
  </si>
  <si>
    <t>Найменування органів виконавчої влади та місцевого самоврядування</t>
  </si>
  <si>
    <t>Кількість усіх звернень</t>
  </si>
  <si>
    <t>Кількість звернень на особистому прийомі (п.1.2)</t>
  </si>
  <si>
    <t>Результати розгляду звернень:</t>
  </si>
  <si>
    <t>Перевірка</t>
  </si>
  <si>
    <t>Районні ради сільських районів, районні ради ОТГ</t>
  </si>
  <si>
    <t>Міські ради міст районного значення, міські ради ОТГ</t>
  </si>
  <si>
    <t>Селищні ради, селищні ради ОТГ</t>
  </si>
  <si>
    <t>Сільські ради, сільські ради ОТГ</t>
  </si>
  <si>
    <t>вирішено позитивно    п. 9.1</t>
  </si>
  <si>
    <t>дано роз’яснення        п. 9.3</t>
  </si>
  <si>
    <t>Районні державні адміністрації             (у т.ч. у м. Києві)</t>
  </si>
  <si>
    <t>* указані пункти Класифікатора звернень громадян, затвердженого постановою Кабінету Міністрів України № 858 від 24 вересня 2008 року зі змінами відповідно до Постанови КМУ № 94 від 21.02.2018</t>
  </si>
  <si>
    <r>
      <t xml:space="preserve">Кількість звернень, що надійшли поштою (п.п.1.1, 1.1.1, 1.6) </t>
    </r>
    <r>
      <rPr>
        <b/>
        <sz val="10"/>
        <color theme="1"/>
        <rFont val="Times New Roman"/>
        <family val="1"/>
        <charset val="204"/>
      </rPr>
      <t>*</t>
    </r>
  </si>
  <si>
    <t>від учасників ліквідації наслідків аварії на ЧАЕС та осіб, що потерпіли від Чорнобильської катастрофи          (п.7.14, 7.15)</t>
  </si>
  <si>
    <t>відмовлено у задоволенні п. 9.2</t>
  </si>
  <si>
    <t>інше п. 9.4 – 9.6</t>
  </si>
  <si>
    <t>повторних (п.2.2)</t>
  </si>
  <si>
    <t>колективних (п.5.2)</t>
  </si>
  <si>
    <t xml:space="preserve">аграрної політики і земельних відносин </t>
  </si>
  <si>
    <t>транспорту і зв’язку</t>
  </si>
  <si>
    <t>праці і заробітної плати, охорони праці, промислової безпеки</t>
  </si>
  <si>
    <t>комунального господарства</t>
  </si>
  <si>
    <t>житлової політики</t>
  </si>
  <si>
    <t xml:space="preserve">забезпечення дотримання законності та охорони правопорядку, запобігання дискримінації </t>
  </si>
  <si>
    <t>сімейної та гендерної політики, захисту прав дітей</t>
  </si>
  <si>
    <t>державної адміністрації</t>
  </si>
  <si>
    <t>_______________</t>
  </si>
  <si>
    <t xml:space="preserve">                                                                                                                                        (підпис)</t>
  </si>
  <si>
    <r>
      <rPr>
        <b/>
        <sz val="11"/>
        <color theme="1"/>
        <rFont val="Calibri"/>
        <family val="2"/>
        <charset val="204"/>
        <scheme val="minor"/>
      </rPr>
      <t>Примітка:</t>
    </r>
    <r>
      <rPr>
        <sz val="11"/>
        <color theme="1"/>
        <rFont val="Calibri"/>
        <family val="2"/>
        <charset val="204"/>
        <scheme val="minor"/>
      </rPr>
      <t xml:space="preserve"> електронні копії статистичних даних (у форматі Excel) та інформаційних матеріалів (у форматі Word) необхідно направити до Офісу Президента України на адресу електронної пошти: oleksandr.semikov@apu.gov.ua  </t>
    </r>
  </si>
  <si>
    <t>ДАНІ
про звернення громадян, що надійшли до 
місцевих державних адміністрацій та органів місцевого самоврядування
за 2019 рік у порівнянні з 2018 роком</t>
  </si>
  <si>
    <t>від учасників війни та осіб з інвалідністю внсладіок війни, учасників бойових дій (п. 7.1, 7.3, 7.4, 7.5)</t>
  </si>
  <si>
    <t>від осіб з інвалідністю І ,ІІ, ІІІ групи (п.7.7, 7.8, 7.9)</t>
  </si>
  <si>
    <t xml:space="preserve">Недригайлівської районної </t>
  </si>
  <si>
    <t>Сергій ПАНЧЕНКО</t>
  </si>
  <si>
    <t>Голова   Недригайлівської районної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</si>
</sst>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2" borderId="0" xfId="0" applyFill="1"/>
    <xf numFmtId="0" fontId="6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0" fillId="2" borderId="9" xfId="0" applyFill="1" applyBorder="1"/>
    <xf numFmtId="0" fontId="5" fillId="0" borderId="13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2" borderId="0" xfId="0" applyFill="1" applyBorder="1"/>
    <xf numFmtId="0" fontId="5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0" fontId="0" fillId="0" borderId="0" xfId="0" applyBorder="1"/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5" fillId="0" borderId="5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/>
    <xf numFmtId="0" fontId="2" fillId="0" borderId="6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/>
    <xf numFmtId="0" fontId="2" fillId="0" borderId="9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33"/>
  <sheetViews>
    <sheetView tabSelected="1" topLeftCell="A73" workbookViewId="0">
      <selection activeCell="C157" sqref="C157"/>
    </sheetView>
  </sheetViews>
  <sheetFormatPr defaultRowHeight="15"/>
  <cols>
    <col min="1" max="1" width="5" customWidth="1"/>
    <col min="2" max="2" width="18.140625" customWidth="1"/>
    <col min="3" max="3" width="6.28515625" customWidth="1"/>
    <col min="4" max="4" width="6.7109375" customWidth="1"/>
    <col min="5" max="5" width="7.5703125" customWidth="1"/>
    <col min="6" max="6" width="6" customWidth="1"/>
    <col min="7" max="7" width="7.28515625" customWidth="1"/>
    <col min="8" max="8" width="6.42578125" customWidth="1"/>
    <col min="9" max="9" width="6.7109375" customWidth="1"/>
    <col min="10" max="10" width="7" customWidth="1"/>
    <col min="11" max="11" width="6.85546875" customWidth="1"/>
    <col min="12" max="12" width="6.5703125" customWidth="1"/>
    <col min="13" max="13" width="7.28515625" customWidth="1"/>
    <col min="14" max="14" width="6.5703125" customWidth="1"/>
    <col min="15" max="15" width="7.140625" customWidth="1"/>
    <col min="16" max="16" width="7.28515625" customWidth="1"/>
    <col min="17" max="17" width="6.42578125" customWidth="1"/>
    <col min="18" max="18" width="6.140625" customWidth="1"/>
    <col min="19" max="19" width="7.7109375" customWidth="1"/>
    <col min="20" max="20" width="7.28515625" customWidth="1"/>
    <col min="21" max="21" width="5.5703125" customWidth="1"/>
    <col min="42" max="42" width="8.140625" customWidth="1"/>
  </cols>
  <sheetData>
    <row r="1" spans="1:18" ht="65.25" customHeight="1" thickBot="1">
      <c r="A1" s="62" t="s">
        <v>65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8" ht="22.5" customHeight="1" thickBot="1">
      <c r="A2" s="64" t="s">
        <v>5</v>
      </c>
      <c r="B2" s="64" t="s">
        <v>35</v>
      </c>
      <c r="C2" s="67" t="s">
        <v>36</v>
      </c>
      <c r="D2" s="68"/>
      <c r="E2" s="67" t="s">
        <v>48</v>
      </c>
      <c r="F2" s="68"/>
      <c r="G2" s="67" t="s">
        <v>37</v>
      </c>
      <c r="H2" s="68"/>
      <c r="I2" s="55" t="s">
        <v>38</v>
      </c>
      <c r="J2" s="56"/>
      <c r="K2" s="56"/>
      <c r="L2" s="56"/>
      <c r="M2" s="56"/>
      <c r="N2" s="56"/>
      <c r="O2" s="56"/>
      <c r="P2" s="57"/>
    </row>
    <row r="3" spans="1:18" ht="25.5" customHeight="1" thickBot="1">
      <c r="A3" s="65"/>
      <c r="B3" s="65"/>
      <c r="C3" s="69"/>
      <c r="D3" s="70"/>
      <c r="E3" s="69"/>
      <c r="F3" s="70"/>
      <c r="G3" s="69"/>
      <c r="H3" s="70"/>
      <c r="I3" s="58" t="s">
        <v>44</v>
      </c>
      <c r="J3" s="59"/>
      <c r="K3" s="58" t="s">
        <v>50</v>
      </c>
      <c r="L3" s="59"/>
      <c r="M3" s="58" t="s">
        <v>45</v>
      </c>
      <c r="N3" s="59"/>
      <c r="O3" s="58" t="s">
        <v>51</v>
      </c>
      <c r="P3" s="59"/>
    </row>
    <row r="4" spans="1:18" ht="15.75" thickBot="1">
      <c r="A4" s="66"/>
      <c r="B4" s="66"/>
      <c r="C4" s="6">
        <v>2018</v>
      </c>
      <c r="D4" s="6">
        <v>2019</v>
      </c>
      <c r="E4" s="6">
        <v>2018</v>
      </c>
      <c r="F4" s="6">
        <v>2019</v>
      </c>
      <c r="G4" s="6">
        <v>2018</v>
      </c>
      <c r="H4" s="6">
        <v>2019</v>
      </c>
      <c r="I4" s="6">
        <v>2018</v>
      </c>
      <c r="J4" s="6">
        <v>2019</v>
      </c>
      <c r="K4" s="6">
        <v>2018</v>
      </c>
      <c r="L4" s="6">
        <v>2019</v>
      </c>
      <c r="M4" s="6">
        <v>2018</v>
      </c>
      <c r="N4" s="6">
        <v>2019</v>
      </c>
      <c r="O4" s="6">
        <v>2018</v>
      </c>
      <c r="P4" s="6">
        <v>2019</v>
      </c>
      <c r="Q4" s="21"/>
      <c r="R4" s="21"/>
    </row>
    <row r="5" spans="1:18" ht="15.75" thickBot="1">
      <c r="A5" s="3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  <c r="Q5" s="22">
        <v>2018</v>
      </c>
      <c r="R5" s="22">
        <v>2019</v>
      </c>
    </row>
    <row r="6" spans="1:18" ht="26.25" thickBot="1">
      <c r="A6" s="3" t="s">
        <v>10</v>
      </c>
      <c r="B6" s="11" t="s">
        <v>0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21">
        <f t="shared" ref="Q6:Q15" si="0">E6+G6</f>
        <v>0</v>
      </c>
      <c r="R6" s="21">
        <f t="shared" ref="R6:R15" si="1">F6+H6</f>
        <v>0</v>
      </c>
    </row>
    <row r="7" spans="1:18" ht="15.75" thickBot="1">
      <c r="A7" s="3" t="s">
        <v>11</v>
      </c>
      <c r="B7" s="11" t="s">
        <v>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21">
        <f t="shared" si="0"/>
        <v>0</v>
      </c>
      <c r="R7" s="21">
        <f t="shared" si="1"/>
        <v>0</v>
      </c>
    </row>
    <row r="8" spans="1:18" ht="26.25" thickBot="1">
      <c r="A8" s="3" t="s">
        <v>12</v>
      </c>
      <c r="B8" s="11" t="s">
        <v>46</v>
      </c>
      <c r="C8" s="47">
        <v>68</v>
      </c>
      <c r="D8" s="48">
        <v>78</v>
      </c>
      <c r="E8" s="47">
        <v>22</v>
      </c>
      <c r="F8" s="48">
        <v>20</v>
      </c>
      <c r="G8" s="47">
        <v>46</v>
      </c>
      <c r="H8" s="48">
        <v>58</v>
      </c>
      <c r="I8" s="47">
        <v>40</v>
      </c>
      <c r="J8" s="48">
        <v>45</v>
      </c>
      <c r="K8" s="47">
        <v>0</v>
      </c>
      <c r="L8" s="48">
        <v>0</v>
      </c>
      <c r="M8" s="47">
        <v>27</v>
      </c>
      <c r="N8" s="48">
        <v>31</v>
      </c>
      <c r="O8" s="47">
        <v>1</v>
      </c>
      <c r="P8" s="48">
        <v>2</v>
      </c>
      <c r="Q8" s="21">
        <f t="shared" si="0"/>
        <v>68</v>
      </c>
      <c r="R8" s="21">
        <f t="shared" si="1"/>
        <v>78</v>
      </c>
    </row>
    <row r="9" spans="1:18" ht="26.25" thickBot="1">
      <c r="A9" s="3" t="s">
        <v>13</v>
      </c>
      <c r="B9" s="11" t="s">
        <v>40</v>
      </c>
      <c r="C9" s="49">
        <v>45</v>
      </c>
      <c r="D9" s="50">
        <v>40</v>
      </c>
      <c r="E9" s="49">
        <v>15</v>
      </c>
      <c r="F9" s="50">
        <v>10</v>
      </c>
      <c r="G9" s="49">
        <v>30</v>
      </c>
      <c r="H9" s="50">
        <v>30</v>
      </c>
      <c r="I9" s="49">
        <v>16</v>
      </c>
      <c r="J9" s="50">
        <v>29</v>
      </c>
      <c r="K9" s="49">
        <v>0</v>
      </c>
      <c r="L9" s="50">
        <v>0</v>
      </c>
      <c r="M9" s="49">
        <v>29</v>
      </c>
      <c r="N9" s="50">
        <v>11</v>
      </c>
      <c r="O9" s="49">
        <v>0</v>
      </c>
      <c r="P9" s="50">
        <v>0</v>
      </c>
      <c r="Q9" s="21">
        <f t="shared" si="0"/>
        <v>45</v>
      </c>
      <c r="R9" s="21">
        <f t="shared" si="1"/>
        <v>40</v>
      </c>
    </row>
    <row r="10" spans="1:18" ht="18" customHeight="1" thickBot="1">
      <c r="A10" s="3" t="s">
        <v>14</v>
      </c>
      <c r="B10" s="11" t="s">
        <v>2</v>
      </c>
      <c r="C10" s="49"/>
      <c r="D10" s="50"/>
      <c r="E10" s="49"/>
      <c r="F10" s="50"/>
      <c r="G10" s="49"/>
      <c r="H10" s="50"/>
      <c r="I10" s="49"/>
      <c r="J10" s="50"/>
      <c r="K10" s="49"/>
      <c r="L10" s="50"/>
      <c r="M10" s="49"/>
      <c r="N10" s="50"/>
      <c r="O10" s="49"/>
      <c r="P10" s="50"/>
      <c r="Q10" s="21">
        <f t="shared" si="0"/>
        <v>0</v>
      </c>
      <c r="R10" s="21">
        <f t="shared" si="1"/>
        <v>0</v>
      </c>
    </row>
    <row r="11" spans="1:18" ht="27.75" customHeight="1" thickBot="1">
      <c r="A11" s="3" t="s">
        <v>15</v>
      </c>
      <c r="B11" s="11" t="s">
        <v>41</v>
      </c>
      <c r="C11" s="49"/>
      <c r="D11" s="50"/>
      <c r="E11" s="49"/>
      <c r="F11" s="50"/>
      <c r="G11" s="49"/>
      <c r="H11" s="50"/>
      <c r="I11" s="49"/>
      <c r="J11" s="50"/>
      <c r="K11" s="49"/>
      <c r="L11" s="50"/>
      <c r="M11" s="49"/>
      <c r="N11" s="50"/>
      <c r="O11" s="49"/>
      <c r="P11" s="50"/>
      <c r="Q11" s="21">
        <f t="shared" si="0"/>
        <v>0</v>
      </c>
      <c r="R11" s="21">
        <f t="shared" si="1"/>
        <v>0</v>
      </c>
    </row>
    <row r="12" spans="1:18" ht="15.75" thickBot="1">
      <c r="A12" s="3" t="s">
        <v>16</v>
      </c>
      <c r="B12" s="11" t="s">
        <v>3</v>
      </c>
      <c r="C12" s="49"/>
      <c r="D12" s="50"/>
      <c r="E12" s="49"/>
      <c r="F12" s="50"/>
      <c r="G12" s="49"/>
      <c r="H12" s="50"/>
      <c r="I12" s="49"/>
      <c r="J12" s="50"/>
      <c r="K12" s="49"/>
      <c r="L12" s="50"/>
      <c r="M12" s="49"/>
      <c r="N12" s="50"/>
      <c r="O12" s="49"/>
      <c r="P12" s="50"/>
      <c r="Q12" s="21">
        <f t="shared" si="0"/>
        <v>0</v>
      </c>
      <c r="R12" s="21">
        <f t="shared" si="1"/>
        <v>0</v>
      </c>
    </row>
    <row r="13" spans="1:18" ht="15.75" thickBot="1">
      <c r="A13" s="3" t="s">
        <v>17</v>
      </c>
      <c r="B13" s="11" t="s">
        <v>42</v>
      </c>
      <c r="C13" s="49">
        <v>31</v>
      </c>
      <c r="D13" s="50">
        <v>25</v>
      </c>
      <c r="E13" s="49">
        <v>16</v>
      </c>
      <c r="F13" s="50">
        <v>17</v>
      </c>
      <c r="G13" s="49">
        <v>15</v>
      </c>
      <c r="H13" s="50">
        <v>8</v>
      </c>
      <c r="I13" s="49">
        <v>31</v>
      </c>
      <c r="J13" s="50">
        <v>15</v>
      </c>
      <c r="K13" s="49">
        <v>0</v>
      </c>
      <c r="L13" s="50">
        <v>0</v>
      </c>
      <c r="M13" s="49">
        <v>0</v>
      </c>
      <c r="N13" s="50">
        <v>10</v>
      </c>
      <c r="O13" s="49">
        <v>0</v>
      </c>
      <c r="P13" s="50">
        <v>0</v>
      </c>
      <c r="Q13" s="21">
        <f t="shared" si="0"/>
        <v>31</v>
      </c>
      <c r="R13" s="21">
        <f t="shared" si="1"/>
        <v>25</v>
      </c>
    </row>
    <row r="14" spans="1:18" ht="15.75" thickBot="1">
      <c r="A14" s="3" t="s">
        <v>18</v>
      </c>
      <c r="B14" s="11" t="s">
        <v>43</v>
      </c>
      <c r="C14" s="49">
        <v>30</v>
      </c>
      <c r="D14" s="50">
        <v>26</v>
      </c>
      <c r="E14" s="49">
        <v>0</v>
      </c>
      <c r="F14" s="50">
        <v>0</v>
      </c>
      <c r="G14" s="49">
        <v>30</v>
      </c>
      <c r="H14" s="50">
        <v>26</v>
      </c>
      <c r="I14" s="49">
        <v>13</v>
      </c>
      <c r="J14" s="50">
        <v>12</v>
      </c>
      <c r="K14" s="49">
        <v>0</v>
      </c>
      <c r="L14" s="50">
        <v>0</v>
      </c>
      <c r="M14" s="49">
        <v>17</v>
      </c>
      <c r="N14" s="50">
        <v>14</v>
      </c>
      <c r="O14" s="49">
        <v>0</v>
      </c>
      <c r="P14" s="50">
        <v>0</v>
      </c>
      <c r="Q14" s="21">
        <f t="shared" si="0"/>
        <v>30</v>
      </c>
      <c r="R14" s="21">
        <f t="shared" si="1"/>
        <v>26</v>
      </c>
    </row>
    <row r="15" spans="1:18" ht="15.75" thickBot="1">
      <c r="A15" s="3" t="s">
        <v>19</v>
      </c>
      <c r="B15" s="7" t="s">
        <v>4</v>
      </c>
      <c r="C15" s="42">
        <f t="shared" ref="C15:P15" si="2">SUM(C6:C14)</f>
        <v>174</v>
      </c>
      <c r="D15" s="43">
        <f t="shared" si="2"/>
        <v>169</v>
      </c>
      <c r="E15" s="43">
        <f t="shared" si="2"/>
        <v>53</v>
      </c>
      <c r="F15" s="44">
        <f t="shared" si="2"/>
        <v>47</v>
      </c>
      <c r="G15" s="44">
        <f t="shared" si="2"/>
        <v>121</v>
      </c>
      <c r="H15" s="44">
        <f t="shared" si="2"/>
        <v>122</v>
      </c>
      <c r="I15" s="44">
        <f t="shared" si="2"/>
        <v>100</v>
      </c>
      <c r="J15" s="44">
        <f t="shared" si="2"/>
        <v>101</v>
      </c>
      <c r="K15" s="44">
        <f t="shared" si="2"/>
        <v>0</v>
      </c>
      <c r="L15" s="44">
        <f t="shared" si="2"/>
        <v>0</v>
      </c>
      <c r="M15" s="44">
        <f t="shared" si="2"/>
        <v>73</v>
      </c>
      <c r="N15" s="44">
        <f t="shared" si="2"/>
        <v>66</v>
      </c>
      <c r="O15" s="44">
        <f t="shared" si="2"/>
        <v>1</v>
      </c>
      <c r="P15" s="44">
        <f t="shared" si="2"/>
        <v>2</v>
      </c>
      <c r="Q15" s="21">
        <f t="shared" si="0"/>
        <v>174</v>
      </c>
      <c r="R15" s="21">
        <f t="shared" si="1"/>
        <v>169</v>
      </c>
    </row>
    <row r="16" spans="1:18" ht="15.75" thickBot="1">
      <c r="A16" s="9"/>
      <c r="B16" s="8" t="s">
        <v>39</v>
      </c>
      <c r="C16" s="39">
        <f>E15+G15</f>
        <v>174</v>
      </c>
      <c r="D16" s="39">
        <f>F15+H15</f>
        <v>169</v>
      </c>
      <c r="E16" s="45"/>
      <c r="F16" s="45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18">
      <c r="A17" s="14"/>
      <c r="B17" s="15"/>
      <c r="C17" s="16"/>
      <c r="D17" s="16"/>
      <c r="E17" s="17"/>
      <c r="F17" s="17"/>
    </row>
    <row r="18" spans="1:18" s="52" customFormat="1">
      <c r="A18" s="14"/>
      <c r="B18" s="15"/>
      <c r="C18" s="16"/>
      <c r="D18" s="16"/>
      <c r="E18" s="17"/>
      <c r="F18" s="17"/>
    </row>
    <row r="19" spans="1:18" s="52" customFormat="1">
      <c r="A19" s="14"/>
      <c r="B19" s="15"/>
      <c r="C19" s="16"/>
      <c r="D19" s="16"/>
      <c r="E19" s="17"/>
      <c r="F19" s="17"/>
    </row>
    <row r="20" spans="1:18" s="52" customFormat="1">
      <c r="A20" s="14"/>
      <c r="B20" s="15"/>
      <c r="C20" s="16"/>
      <c r="D20" s="16"/>
      <c r="E20" s="17"/>
      <c r="F20" s="17"/>
    </row>
    <row r="21" spans="1:18">
      <c r="A21" s="14"/>
      <c r="B21" s="61" t="s">
        <v>47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18"/>
      <c r="N21" s="18"/>
      <c r="O21" s="18"/>
      <c r="P21" s="18"/>
      <c r="Q21" s="18"/>
      <c r="R21" s="18"/>
    </row>
    <row r="22" spans="1:18" s="52" customFormat="1">
      <c r="A22" s="14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18"/>
      <c r="N22" s="18"/>
      <c r="O22" s="18"/>
      <c r="P22" s="18"/>
      <c r="Q22" s="18"/>
      <c r="R22" s="18"/>
    </row>
    <row r="23" spans="1:18" ht="19.5" customHeight="1">
      <c r="A23" s="5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18"/>
      <c r="N23" s="18"/>
      <c r="O23" s="18"/>
      <c r="P23" s="18"/>
      <c r="Q23" s="18"/>
      <c r="R23" s="18"/>
    </row>
    <row r="24" spans="1:18" s="52" customFormat="1" ht="19.5" customHeight="1">
      <c r="A24" s="5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18"/>
      <c r="N24" s="18"/>
      <c r="O24" s="18"/>
      <c r="P24" s="18"/>
      <c r="Q24" s="18"/>
      <c r="R24" s="18"/>
    </row>
    <row r="25" spans="1:18" s="52" customFormat="1" ht="19.5" customHeight="1">
      <c r="A25" s="5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18"/>
      <c r="N25" s="18"/>
      <c r="O25" s="18"/>
      <c r="P25" s="18"/>
      <c r="Q25" s="18"/>
      <c r="R25" s="18"/>
    </row>
    <row r="26" spans="1:18" s="52" customFormat="1" ht="19.5" customHeight="1">
      <c r="A26" s="5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18"/>
      <c r="N26" s="18"/>
      <c r="O26" s="18"/>
      <c r="P26" s="18"/>
      <c r="Q26" s="18"/>
      <c r="R26" s="18"/>
    </row>
    <row r="27" spans="1:18" s="52" customFormat="1" ht="19.5" customHeight="1">
      <c r="A27" s="5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18"/>
      <c r="N27" s="18"/>
      <c r="O27" s="18"/>
      <c r="P27" s="18"/>
      <c r="Q27" s="18"/>
      <c r="R27" s="18"/>
    </row>
    <row r="28" spans="1:18" s="52" customFormat="1" ht="19.5" customHeight="1">
      <c r="A28" s="5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18"/>
      <c r="N28" s="18"/>
      <c r="O28" s="18"/>
      <c r="P28" s="18"/>
      <c r="Q28" s="18"/>
      <c r="R28" s="18"/>
    </row>
    <row r="29" spans="1:18" s="52" customFormat="1" ht="19.5" customHeight="1">
      <c r="A29" s="5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18"/>
      <c r="N29" s="18"/>
      <c r="O29" s="18"/>
      <c r="P29" s="18"/>
      <c r="Q29" s="18"/>
      <c r="R29" s="18"/>
    </row>
    <row r="30" spans="1:18" s="52" customFormat="1" ht="19.5" customHeight="1">
      <c r="A30" s="5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18"/>
      <c r="N30" s="18"/>
      <c r="O30" s="18"/>
      <c r="P30" s="18"/>
      <c r="Q30" s="18"/>
      <c r="R30" s="18"/>
    </row>
    <row r="31" spans="1:18" s="52" customFormat="1" ht="19.5" customHeight="1">
      <c r="A31" s="5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18"/>
      <c r="N31" s="18"/>
      <c r="O31" s="18"/>
      <c r="P31" s="18"/>
      <c r="Q31" s="18"/>
      <c r="R31" s="18"/>
    </row>
    <row r="32" spans="1:18" s="52" customFormat="1" ht="19.5" customHeight="1">
      <c r="A32" s="5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18"/>
      <c r="N32" s="18"/>
      <c r="O32" s="18"/>
      <c r="P32" s="18"/>
      <c r="Q32" s="18"/>
      <c r="R32" s="18"/>
    </row>
    <row r="33" spans="1:18" s="52" customFormat="1" ht="19.5" customHeight="1">
      <c r="A33" s="5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18"/>
      <c r="N33" s="18"/>
      <c r="O33" s="18"/>
      <c r="P33" s="18"/>
      <c r="Q33" s="18"/>
      <c r="R33" s="18"/>
    </row>
    <row r="34" spans="1:18" s="52" customFormat="1" ht="19.5" customHeight="1">
      <c r="A34" s="5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18"/>
      <c r="N34" s="18"/>
      <c r="O34" s="18"/>
      <c r="P34" s="18"/>
      <c r="Q34" s="18"/>
      <c r="R34" s="18"/>
    </row>
    <row r="35" spans="1:18" s="52" customFormat="1" ht="19.5" customHeight="1">
      <c r="A35" s="5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18"/>
      <c r="N35" s="18"/>
      <c r="O35" s="18"/>
      <c r="P35" s="18"/>
      <c r="Q35" s="18"/>
      <c r="R35" s="18"/>
    </row>
    <row r="36" spans="1:18" ht="15.75" thickBot="1"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</row>
    <row r="37" spans="1:18" ht="15.75" thickBot="1">
      <c r="A37" s="64" t="s">
        <v>5</v>
      </c>
      <c r="B37" s="55" t="s">
        <v>6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7"/>
    </row>
    <row r="38" spans="1:18" ht="89.25" customHeight="1" thickBot="1">
      <c r="A38" s="65"/>
      <c r="B38" s="58" t="s">
        <v>52</v>
      </c>
      <c r="C38" s="59"/>
      <c r="D38" s="58" t="s">
        <v>53</v>
      </c>
      <c r="E38" s="59"/>
      <c r="F38" s="58" t="s">
        <v>66</v>
      </c>
      <c r="G38" s="59"/>
      <c r="H38" s="58" t="s">
        <v>67</v>
      </c>
      <c r="I38" s="59"/>
      <c r="J38" s="58" t="s">
        <v>7</v>
      </c>
      <c r="K38" s="59"/>
      <c r="L38" s="58" t="s">
        <v>8</v>
      </c>
      <c r="M38" s="59"/>
      <c r="N38" s="58" t="s">
        <v>9</v>
      </c>
      <c r="O38" s="59"/>
      <c r="P38" s="58" t="s">
        <v>49</v>
      </c>
      <c r="Q38" s="59"/>
    </row>
    <row r="39" spans="1:18" ht="15.75" thickBot="1">
      <c r="A39" s="65"/>
      <c r="B39" s="6">
        <v>2018</v>
      </c>
      <c r="C39" s="6">
        <v>2019</v>
      </c>
      <c r="D39" s="6">
        <v>2018</v>
      </c>
      <c r="E39" s="6">
        <v>2019</v>
      </c>
      <c r="F39" s="6">
        <v>2018</v>
      </c>
      <c r="G39" s="6">
        <v>2019</v>
      </c>
      <c r="H39" s="6">
        <v>2018</v>
      </c>
      <c r="I39" s="6">
        <v>2019</v>
      </c>
      <c r="J39" s="6">
        <v>2018</v>
      </c>
      <c r="K39" s="6">
        <v>2019</v>
      </c>
      <c r="L39" s="6">
        <v>2018</v>
      </c>
      <c r="M39" s="6">
        <v>2019</v>
      </c>
      <c r="N39" s="6">
        <v>2018</v>
      </c>
      <c r="O39" s="6">
        <v>2019</v>
      </c>
      <c r="P39" s="6">
        <v>2018</v>
      </c>
      <c r="Q39" s="6">
        <v>2019</v>
      </c>
    </row>
    <row r="40" spans="1:18" ht="15.75" thickBot="1">
      <c r="A40" s="66"/>
      <c r="B40" s="1">
        <v>17</v>
      </c>
      <c r="C40" s="1">
        <v>18</v>
      </c>
      <c r="D40" s="1">
        <v>19</v>
      </c>
      <c r="E40" s="1">
        <v>20</v>
      </c>
      <c r="F40" s="1">
        <v>21</v>
      </c>
      <c r="G40" s="1">
        <v>22</v>
      </c>
      <c r="H40" s="1">
        <v>23</v>
      </c>
      <c r="I40" s="1">
        <v>24</v>
      </c>
      <c r="J40" s="1">
        <v>25</v>
      </c>
      <c r="K40" s="1">
        <v>26</v>
      </c>
      <c r="L40" s="1">
        <v>27</v>
      </c>
      <c r="M40" s="1">
        <v>28</v>
      </c>
      <c r="N40" s="1">
        <v>29</v>
      </c>
      <c r="O40" s="1">
        <v>30</v>
      </c>
      <c r="P40" s="1">
        <v>31</v>
      </c>
      <c r="Q40" s="1">
        <v>32</v>
      </c>
    </row>
    <row r="41" spans="1:18" ht="16.5" thickBot="1">
      <c r="A41" s="2" t="s">
        <v>10</v>
      </c>
      <c r="B41" s="37"/>
      <c r="C41" s="37"/>
      <c r="D41" s="27"/>
      <c r="E41" s="27"/>
      <c r="F41" s="27"/>
      <c r="G41" s="27"/>
      <c r="H41" s="27"/>
      <c r="I41" s="27"/>
      <c r="J41" s="35"/>
      <c r="K41" s="35"/>
      <c r="L41" s="27"/>
      <c r="M41" s="38"/>
      <c r="N41" s="27"/>
      <c r="O41" s="27"/>
      <c r="P41" s="28"/>
      <c r="Q41" s="28"/>
    </row>
    <row r="42" spans="1:18" ht="16.5" thickBot="1">
      <c r="A42" s="2" t="s">
        <v>11</v>
      </c>
      <c r="B42" s="23"/>
      <c r="C42" s="23"/>
      <c r="D42" s="35"/>
      <c r="E42" s="35"/>
      <c r="F42" s="35"/>
      <c r="G42" s="35"/>
      <c r="H42" s="35"/>
      <c r="I42" s="35"/>
      <c r="J42" s="35"/>
      <c r="K42" s="35"/>
      <c r="L42" s="35"/>
      <c r="M42" s="24"/>
      <c r="N42" s="35"/>
      <c r="O42" s="35"/>
      <c r="P42" s="26"/>
      <c r="Q42" s="26"/>
    </row>
    <row r="43" spans="1:18" ht="16.5" thickBot="1">
      <c r="A43" s="2" t="s">
        <v>12</v>
      </c>
      <c r="B43" s="47">
        <v>3</v>
      </c>
      <c r="C43" s="48">
        <v>0</v>
      </c>
      <c r="D43" s="47">
        <v>4</v>
      </c>
      <c r="E43" s="48">
        <v>6</v>
      </c>
      <c r="F43" s="47">
        <v>6</v>
      </c>
      <c r="G43" s="48">
        <v>1</v>
      </c>
      <c r="H43" s="47">
        <v>7</v>
      </c>
      <c r="I43" s="48">
        <v>7</v>
      </c>
      <c r="J43" s="47">
        <v>0</v>
      </c>
      <c r="K43" s="48"/>
      <c r="L43" s="47">
        <v>1</v>
      </c>
      <c r="M43" s="48">
        <v>0</v>
      </c>
      <c r="N43" s="47">
        <v>0</v>
      </c>
      <c r="O43" s="48">
        <v>1</v>
      </c>
      <c r="P43" s="47">
        <v>0</v>
      </c>
      <c r="Q43" s="48">
        <v>0</v>
      </c>
    </row>
    <row r="44" spans="1:18" ht="16.5" thickBot="1">
      <c r="A44" s="2" t="s">
        <v>13</v>
      </c>
      <c r="B44" s="49">
        <v>1</v>
      </c>
      <c r="C44" s="50">
        <v>0</v>
      </c>
      <c r="D44" s="49">
        <v>1</v>
      </c>
      <c r="E44" s="50">
        <v>3</v>
      </c>
      <c r="F44" s="49">
        <v>0</v>
      </c>
      <c r="G44" s="50">
        <v>4</v>
      </c>
      <c r="H44" s="49">
        <v>0</v>
      </c>
      <c r="I44" s="50">
        <v>0</v>
      </c>
      <c r="J44" s="49">
        <v>0</v>
      </c>
      <c r="K44" s="50">
        <v>2</v>
      </c>
      <c r="L44" s="49">
        <v>0</v>
      </c>
      <c r="M44" s="50">
        <v>2</v>
      </c>
      <c r="N44" s="49">
        <v>0</v>
      </c>
      <c r="O44" s="50">
        <v>2</v>
      </c>
      <c r="P44" s="49">
        <v>0</v>
      </c>
      <c r="Q44" s="50">
        <v>1</v>
      </c>
    </row>
    <row r="45" spans="1:18" ht="16.5" thickBot="1">
      <c r="A45" s="2" t="s">
        <v>14</v>
      </c>
      <c r="B45" s="49"/>
      <c r="C45" s="50"/>
      <c r="D45" s="49"/>
      <c r="E45" s="50"/>
      <c r="F45" s="49"/>
      <c r="G45" s="50"/>
      <c r="H45" s="49"/>
      <c r="I45" s="50"/>
      <c r="J45" s="49"/>
      <c r="K45" s="50"/>
      <c r="L45" s="49"/>
      <c r="M45" s="50"/>
      <c r="N45" s="49"/>
      <c r="O45" s="50"/>
      <c r="P45" s="49"/>
      <c r="Q45" s="50"/>
    </row>
    <row r="46" spans="1:18" ht="16.5" thickBot="1">
      <c r="A46" s="2" t="s">
        <v>15</v>
      </c>
      <c r="B46" s="49"/>
      <c r="C46" s="50"/>
      <c r="D46" s="49"/>
      <c r="E46" s="50"/>
      <c r="F46" s="49"/>
      <c r="G46" s="50"/>
      <c r="H46" s="49"/>
      <c r="I46" s="50"/>
      <c r="J46" s="49"/>
      <c r="K46" s="50"/>
      <c r="L46" s="49"/>
      <c r="M46" s="50"/>
      <c r="N46" s="49"/>
      <c r="O46" s="50"/>
      <c r="P46" s="49"/>
      <c r="Q46" s="50"/>
    </row>
    <row r="47" spans="1:18" ht="16.5" thickBot="1">
      <c r="A47" s="2" t="s">
        <v>16</v>
      </c>
      <c r="B47" s="49"/>
      <c r="C47" s="50"/>
      <c r="D47" s="49"/>
      <c r="E47" s="50"/>
      <c r="F47" s="49"/>
      <c r="G47" s="50"/>
      <c r="H47" s="49"/>
      <c r="I47" s="50"/>
      <c r="J47" s="49"/>
      <c r="K47" s="50"/>
      <c r="L47" s="49"/>
      <c r="M47" s="50"/>
      <c r="N47" s="49"/>
      <c r="O47" s="50"/>
      <c r="P47" s="49"/>
      <c r="Q47" s="50"/>
    </row>
    <row r="48" spans="1:18" ht="16.5" thickBot="1">
      <c r="A48" s="2" t="s">
        <v>17</v>
      </c>
      <c r="B48" s="49">
        <v>8</v>
      </c>
      <c r="C48" s="50">
        <v>3</v>
      </c>
      <c r="D48" s="49">
        <v>1</v>
      </c>
      <c r="E48" s="50">
        <v>1</v>
      </c>
      <c r="F48" s="49">
        <v>0</v>
      </c>
      <c r="G48" s="50">
        <v>0</v>
      </c>
      <c r="H48" s="49">
        <v>0</v>
      </c>
      <c r="I48" s="50">
        <v>0</v>
      </c>
      <c r="J48" s="49">
        <v>2</v>
      </c>
      <c r="K48" s="50">
        <v>0</v>
      </c>
      <c r="L48" s="49">
        <v>0</v>
      </c>
      <c r="M48" s="50">
        <v>0</v>
      </c>
      <c r="N48" s="49">
        <v>0</v>
      </c>
      <c r="O48" s="50">
        <v>0</v>
      </c>
      <c r="P48" s="49">
        <v>0</v>
      </c>
      <c r="Q48" s="50">
        <v>0</v>
      </c>
    </row>
    <row r="49" spans="1:17" ht="16.5" thickBot="1">
      <c r="A49" s="2" t="s">
        <v>18</v>
      </c>
      <c r="B49" s="49">
        <v>0</v>
      </c>
      <c r="C49" s="50">
        <v>0</v>
      </c>
      <c r="D49" s="49">
        <v>0</v>
      </c>
      <c r="E49" s="50">
        <v>0</v>
      </c>
      <c r="F49" s="49">
        <v>2</v>
      </c>
      <c r="G49" s="50">
        <v>0</v>
      </c>
      <c r="H49" s="49">
        <v>0</v>
      </c>
      <c r="I49" s="50">
        <v>1</v>
      </c>
      <c r="J49" s="49">
        <v>2</v>
      </c>
      <c r="K49" s="50">
        <v>1</v>
      </c>
      <c r="L49" s="49">
        <v>2</v>
      </c>
      <c r="M49" s="50">
        <v>2</v>
      </c>
      <c r="N49" s="49">
        <v>3</v>
      </c>
      <c r="O49" s="50">
        <v>2</v>
      </c>
      <c r="P49" s="49">
        <v>1</v>
      </c>
      <c r="Q49" s="50">
        <v>1</v>
      </c>
    </row>
    <row r="50" spans="1:17" ht="16.5" thickBot="1">
      <c r="A50" s="2" t="s">
        <v>19</v>
      </c>
      <c r="B50" s="41">
        <f t="shared" ref="B50:Q50" si="3">SUM(B41:B49)</f>
        <v>12</v>
      </c>
      <c r="C50" s="41">
        <f t="shared" si="3"/>
        <v>3</v>
      </c>
      <c r="D50" s="41">
        <f t="shared" si="3"/>
        <v>6</v>
      </c>
      <c r="E50" s="41">
        <f t="shared" si="3"/>
        <v>10</v>
      </c>
      <c r="F50" s="41">
        <f t="shared" si="3"/>
        <v>8</v>
      </c>
      <c r="G50" s="41">
        <f t="shared" si="3"/>
        <v>5</v>
      </c>
      <c r="H50" s="41">
        <f t="shared" si="3"/>
        <v>7</v>
      </c>
      <c r="I50" s="41">
        <f t="shared" si="3"/>
        <v>8</v>
      </c>
      <c r="J50" s="41">
        <f t="shared" si="3"/>
        <v>4</v>
      </c>
      <c r="K50" s="41">
        <f t="shared" si="3"/>
        <v>3</v>
      </c>
      <c r="L50" s="41">
        <f t="shared" si="3"/>
        <v>3</v>
      </c>
      <c r="M50" s="41">
        <f t="shared" si="3"/>
        <v>4</v>
      </c>
      <c r="N50" s="41">
        <f t="shared" si="3"/>
        <v>3</v>
      </c>
      <c r="O50" s="41">
        <f t="shared" si="3"/>
        <v>5</v>
      </c>
      <c r="P50" s="41">
        <f t="shared" si="3"/>
        <v>1</v>
      </c>
      <c r="Q50" s="41">
        <f t="shared" si="3"/>
        <v>2</v>
      </c>
    </row>
    <row r="52" spans="1:17" s="52" customFormat="1"/>
    <row r="53" spans="1:17" s="52" customFormat="1"/>
    <row r="54" spans="1:17" s="52" customFormat="1"/>
    <row r="55" spans="1:17" s="52" customFormat="1"/>
    <row r="56" spans="1:17" s="52" customFormat="1"/>
    <row r="57" spans="1:17" s="52" customFormat="1"/>
    <row r="58" spans="1:17" s="52" customFormat="1"/>
    <row r="59" spans="1:17" s="52" customFormat="1"/>
    <row r="60" spans="1:17" s="52" customFormat="1"/>
    <row r="61" spans="1:17" s="52" customFormat="1"/>
    <row r="62" spans="1:17" s="52" customFormat="1"/>
    <row r="63" spans="1:17" s="52" customFormat="1"/>
    <row r="64" spans="1:17" s="52" customFormat="1"/>
    <row r="65" spans="1:23" s="52" customFormat="1"/>
    <row r="66" spans="1:23" s="52" customFormat="1"/>
    <row r="67" spans="1:23" s="52" customFormat="1"/>
    <row r="68" spans="1:23" s="52" customFormat="1"/>
    <row r="69" spans="1:23" s="52" customFormat="1"/>
    <row r="70" spans="1:23" s="52" customFormat="1"/>
    <row r="71" spans="1:23" s="52" customFormat="1"/>
    <row r="72" spans="1:23" s="52" customFormat="1"/>
    <row r="73" spans="1:23" ht="15.75" thickBot="1"/>
    <row r="74" spans="1:23" ht="23.25" customHeight="1" thickBot="1">
      <c r="A74" s="64" t="s">
        <v>5</v>
      </c>
      <c r="B74" s="67" t="s">
        <v>20</v>
      </c>
      <c r="C74" s="68"/>
      <c r="D74" s="55" t="s">
        <v>21</v>
      </c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59"/>
    </row>
    <row r="75" spans="1:23" ht="99.75" customHeight="1" thickBot="1">
      <c r="A75" s="65"/>
      <c r="B75" s="69"/>
      <c r="C75" s="70"/>
      <c r="D75" s="58" t="s">
        <v>54</v>
      </c>
      <c r="E75" s="59"/>
      <c r="F75" s="58" t="s">
        <v>55</v>
      </c>
      <c r="G75" s="59"/>
      <c r="H75" s="58" t="s">
        <v>22</v>
      </c>
      <c r="I75" s="59"/>
      <c r="J75" s="58" t="s">
        <v>23</v>
      </c>
      <c r="K75" s="59"/>
      <c r="L75" s="58" t="s">
        <v>56</v>
      </c>
      <c r="M75" s="59"/>
      <c r="N75" s="58" t="s">
        <v>24</v>
      </c>
      <c r="O75" s="59"/>
      <c r="P75" s="58" t="s">
        <v>57</v>
      </c>
      <c r="Q75" s="59"/>
      <c r="R75" s="58" t="s">
        <v>58</v>
      </c>
      <c r="S75" s="59"/>
      <c r="T75" s="58" t="s">
        <v>25</v>
      </c>
      <c r="U75" s="59"/>
      <c r="V75" s="58" t="s">
        <v>59</v>
      </c>
      <c r="W75" s="59"/>
    </row>
    <row r="76" spans="1:23" ht="15.75" thickBot="1">
      <c r="A76" s="65"/>
      <c r="B76" s="6">
        <v>2018</v>
      </c>
      <c r="C76" s="6">
        <v>2019</v>
      </c>
      <c r="D76" s="6">
        <v>2018</v>
      </c>
      <c r="E76" s="6">
        <v>2019</v>
      </c>
      <c r="F76" s="6">
        <v>2018</v>
      </c>
      <c r="G76" s="6">
        <v>2019</v>
      </c>
      <c r="H76" s="6">
        <v>2018</v>
      </c>
      <c r="I76" s="6">
        <v>2019</v>
      </c>
      <c r="J76" s="6">
        <v>2018</v>
      </c>
      <c r="K76" s="6">
        <v>2019</v>
      </c>
      <c r="L76" s="6">
        <v>2018</v>
      </c>
      <c r="M76" s="6">
        <v>2019</v>
      </c>
      <c r="N76" s="6">
        <v>2018</v>
      </c>
      <c r="O76" s="6">
        <v>2019</v>
      </c>
      <c r="P76" s="6">
        <v>2018</v>
      </c>
      <c r="Q76" s="6">
        <v>2019</v>
      </c>
      <c r="R76" s="6">
        <v>2018</v>
      </c>
      <c r="S76" s="6">
        <v>2019</v>
      </c>
      <c r="T76" s="6">
        <v>2018</v>
      </c>
      <c r="U76" s="6">
        <v>2019</v>
      </c>
      <c r="V76" s="6">
        <v>2018</v>
      </c>
      <c r="W76" s="6">
        <v>2019</v>
      </c>
    </row>
    <row r="77" spans="1:23" ht="15.75" thickBot="1">
      <c r="A77" s="66"/>
      <c r="B77" s="1">
        <v>33</v>
      </c>
      <c r="C77" s="1">
        <v>34</v>
      </c>
      <c r="D77" s="1">
        <v>35</v>
      </c>
      <c r="E77" s="1">
        <v>36</v>
      </c>
      <c r="F77" s="1">
        <v>37</v>
      </c>
      <c r="G77" s="1">
        <v>38</v>
      </c>
      <c r="H77" s="1">
        <v>39</v>
      </c>
      <c r="I77" s="1">
        <v>40</v>
      </c>
      <c r="J77" s="1">
        <v>41</v>
      </c>
      <c r="K77" s="1">
        <v>42</v>
      </c>
      <c r="L77" s="1">
        <v>43</v>
      </c>
      <c r="M77" s="1">
        <v>44</v>
      </c>
      <c r="N77" s="1">
        <v>45</v>
      </c>
      <c r="O77" s="1">
        <v>46</v>
      </c>
      <c r="P77" s="1">
        <v>47</v>
      </c>
      <c r="Q77" s="1">
        <v>48</v>
      </c>
      <c r="R77" s="1">
        <v>49</v>
      </c>
      <c r="S77" s="1">
        <v>50</v>
      </c>
      <c r="T77" s="1">
        <v>51</v>
      </c>
      <c r="U77" s="1">
        <v>52</v>
      </c>
      <c r="V77" s="1">
        <v>53</v>
      </c>
      <c r="W77" s="1">
        <v>54</v>
      </c>
    </row>
    <row r="78" spans="1:23" ht="16.5" thickBot="1">
      <c r="A78" s="2" t="s">
        <v>10</v>
      </c>
      <c r="B78" s="35"/>
      <c r="C78" s="35"/>
      <c r="D78" s="27"/>
      <c r="E78" s="27"/>
      <c r="F78" s="27"/>
      <c r="G78" s="27"/>
      <c r="H78" s="27"/>
      <c r="I78" s="27"/>
      <c r="J78" s="27"/>
      <c r="K78" s="27"/>
      <c r="L78" s="28"/>
      <c r="M78" s="28"/>
      <c r="N78" s="27"/>
      <c r="O78" s="27"/>
      <c r="P78" s="27"/>
      <c r="Q78" s="27"/>
      <c r="R78" s="27"/>
      <c r="S78" s="27"/>
      <c r="T78" s="27"/>
      <c r="U78" s="27"/>
      <c r="V78" s="28"/>
      <c r="W78" s="28"/>
    </row>
    <row r="79" spans="1:23" ht="16.5" thickBot="1">
      <c r="A79" s="2" t="s">
        <v>11</v>
      </c>
      <c r="B79" s="29"/>
      <c r="C79" s="29"/>
      <c r="D79" s="35"/>
      <c r="E79" s="35"/>
      <c r="F79" s="35"/>
      <c r="G79" s="35"/>
      <c r="H79" s="35"/>
      <c r="I79" s="35"/>
      <c r="J79" s="35"/>
      <c r="K79" s="35"/>
      <c r="L79" s="26"/>
      <c r="M79" s="26"/>
      <c r="N79" s="35"/>
      <c r="O79" s="35"/>
      <c r="P79" s="35"/>
      <c r="Q79" s="35"/>
      <c r="R79" s="35"/>
      <c r="S79" s="35"/>
      <c r="T79" s="35"/>
      <c r="U79" s="35"/>
      <c r="V79" s="26"/>
      <c r="W79" s="26"/>
    </row>
    <row r="80" spans="1:23" ht="16.5" thickBot="1">
      <c r="A80" s="2" t="s">
        <v>12</v>
      </c>
      <c r="B80" s="36">
        <v>68</v>
      </c>
      <c r="C80" s="36">
        <v>78</v>
      </c>
      <c r="D80" s="36">
        <v>19</v>
      </c>
      <c r="E80" s="36">
        <v>5</v>
      </c>
      <c r="F80" s="36">
        <v>6</v>
      </c>
      <c r="G80" s="36">
        <v>4</v>
      </c>
      <c r="H80" s="36">
        <v>0</v>
      </c>
      <c r="I80" s="36">
        <v>2</v>
      </c>
      <c r="J80" s="36">
        <v>17</v>
      </c>
      <c r="K80" s="36">
        <v>45</v>
      </c>
      <c r="L80" s="30">
        <v>1</v>
      </c>
      <c r="M80" s="30">
        <v>1</v>
      </c>
      <c r="N80" s="36">
        <v>8</v>
      </c>
      <c r="O80" s="36">
        <v>8</v>
      </c>
      <c r="P80" s="36">
        <v>6</v>
      </c>
      <c r="Q80" s="36">
        <v>4</v>
      </c>
      <c r="R80" s="36">
        <v>2</v>
      </c>
      <c r="S80" s="36">
        <v>1</v>
      </c>
      <c r="T80" s="36">
        <v>2</v>
      </c>
      <c r="U80" s="36">
        <v>0</v>
      </c>
      <c r="V80" s="30">
        <v>0</v>
      </c>
      <c r="W80" s="30">
        <v>0</v>
      </c>
    </row>
    <row r="81" spans="1:23" ht="16.5" thickBot="1">
      <c r="A81" s="2" t="s">
        <v>13</v>
      </c>
      <c r="B81" s="49">
        <v>45</v>
      </c>
      <c r="C81" s="50">
        <v>40</v>
      </c>
      <c r="D81" s="49">
        <v>6</v>
      </c>
      <c r="E81" s="50">
        <v>5</v>
      </c>
      <c r="F81" s="49">
        <v>5</v>
      </c>
      <c r="G81" s="50">
        <v>3</v>
      </c>
      <c r="H81" s="49">
        <v>0</v>
      </c>
      <c r="I81" s="50">
        <v>0</v>
      </c>
      <c r="J81" s="49">
        <v>8</v>
      </c>
      <c r="K81" s="50">
        <v>7</v>
      </c>
      <c r="L81" s="49">
        <v>0</v>
      </c>
      <c r="M81" s="50"/>
      <c r="N81" s="49">
        <v>4</v>
      </c>
      <c r="O81" s="50">
        <v>3</v>
      </c>
      <c r="P81" s="49">
        <v>0</v>
      </c>
      <c r="Q81" s="50">
        <v>3</v>
      </c>
      <c r="R81" s="49">
        <v>0</v>
      </c>
      <c r="S81" s="50"/>
      <c r="T81" s="49">
        <v>0</v>
      </c>
      <c r="U81" s="50"/>
      <c r="V81" s="49">
        <v>0</v>
      </c>
      <c r="W81" s="50"/>
    </row>
    <row r="82" spans="1:23" ht="16.5" thickBot="1">
      <c r="A82" s="2" t="s">
        <v>14</v>
      </c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8"/>
      <c r="M82" s="28"/>
      <c r="N82" s="27"/>
      <c r="O82" s="27"/>
      <c r="P82" s="27"/>
      <c r="Q82" s="27"/>
      <c r="R82" s="27"/>
      <c r="S82" s="27"/>
      <c r="T82" s="27"/>
      <c r="U82" s="27"/>
      <c r="V82" s="28"/>
      <c r="W82" s="28"/>
    </row>
    <row r="83" spans="1:23" ht="16.5" thickBot="1">
      <c r="A83" s="2" t="s">
        <v>15</v>
      </c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25"/>
      <c r="M83" s="25"/>
      <c r="N83" s="34"/>
      <c r="O83" s="34"/>
      <c r="P83" s="34"/>
      <c r="Q83" s="34"/>
      <c r="R83" s="34"/>
      <c r="S83" s="34"/>
      <c r="T83" s="34"/>
      <c r="U83" s="34"/>
      <c r="V83" s="25"/>
      <c r="W83" s="25"/>
    </row>
    <row r="84" spans="1:23" ht="16.5" thickBot="1">
      <c r="A84" s="2" t="s">
        <v>16</v>
      </c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2"/>
      <c r="M84" s="32"/>
      <c r="N84" s="31"/>
      <c r="O84" s="31"/>
      <c r="P84" s="31"/>
      <c r="Q84" s="31"/>
      <c r="R84" s="31"/>
      <c r="S84" s="31"/>
      <c r="T84" s="31"/>
      <c r="U84" s="31"/>
      <c r="V84" s="32"/>
      <c r="W84" s="32"/>
    </row>
    <row r="85" spans="1:23" ht="16.5" thickBot="1">
      <c r="A85" s="2" t="s">
        <v>17</v>
      </c>
      <c r="B85" s="49">
        <v>31</v>
      </c>
      <c r="C85" s="50">
        <v>25</v>
      </c>
      <c r="D85" s="49">
        <v>12</v>
      </c>
      <c r="E85" s="50">
        <v>14</v>
      </c>
      <c r="F85" s="49">
        <v>1</v>
      </c>
      <c r="G85" s="50">
        <v>0</v>
      </c>
      <c r="H85" s="49">
        <v>0</v>
      </c>
      <c r="I85" s="50">
        <v>0</v>
      </c>
      <c r="J85" s="49">
        <v>6</v>
      </c>
      <c r="K85" s="50">
        <v>6</v>
      </c>
      <c r="L85" s="49">
        <v>0</v>
      </c>
      <c r="M85" s="50">
        <v>0</v>
      </c>
      <c r="N85" s="49">
        <v>0</v>
      </c>
      <c r="O85" s="50">
        <v>0</v>
      </c>
      <c r="P85" s="49">
        <v>8</v>
      </c>
      <c r="Q85" s="50">
        <v>0</v>
      </c>
      <c r="R85" s="49">
        <v>2</v>
      </c>
      <c r="S85" s="50">
        <v>0</v>
      </c>
      <c r="T85" s="49">
        <v>0</v>
      </c>
      <c r="U85" s="50">
        <v>0</v>
      </c>
      <c r="V85" s="49">
        <v>2</v>
      </c>
      <c r="W85" s="50">
        <v>4</v>
      </c>
    </row>
    <row r="86" spans="1:23" ht="16.5" thickBot="1">
      <c r="A86" s="2" t="s">
        <v>18</v>
      </c>
      <c r="B86" s="49">
        <v>30</v>
      </c>
      <c r="C86" s="50">
        <v>26</v>
      </c>
      <c r="D86" s="49">
        <v>3</v>
      </c>
      <c r="E86" s="50">
        <v>4</v>
      </c>
      <c r="F86" s="49">
        <v>2</v>
      </c>
      <c r="G86" s="50">
        <v>0</v>
      </c>
      <c r="H86" s="49">
        <v>0</v>
      </c>
      <c r="I86" s="50">
        <v>0</v>
      </c>
      <c r="J86" s="49">
        <v>4</v>
      </c>
      <c r="K86" s="50">
        <v>7</v>
      </c>
      <c r="L86" s="49">
        <v>0</v>
      </c>
      <c r="M86" s="50"/>
      <c r="N86" s="49">
        <v>0</v>
      </c>
      <c r="O86" s="50">
        <v>1</v>
      </c>
      <c r="P86" s="49">
        <v>5</v>
      </c>
      <c r="Q86" s="50">
        <v>1</v>
      </c>
      <c r="R86" s="49">
        <v>0</v>
      </c>
      <c r="S86" s="50">
        <v>0</v>
      </c>
      <c r="T86" s="49">
        <v>0</v>
      </c>
      <c r="U86" s="50">
        <v>3</v>
      </c>
      <c r="V86" s="49">
        <v>1</v>
      </c>
      <c r="W86" s="50">
        <v>0</v>
      </c>
    </row>
    <row r="87" spans="1:23" s="20" customFormat="1" ht="16.5" thickBot="1">
      <c r="A87" s="2" t="s">
        <v>19</v>
      </c>
      <c r="B87" s="19">
        <f t="shared" ref="B87:W87" si="4">SUM(B78:B86)</f>
        <v>174</v>
      </c>
      <c r="C87" s="41">
        <f t="shared" si="4"/>
        <v>169</v>
      </c>
      <c r="D87" s="41">
        <f t="shared" si="4"/>
        <v>40</v>
      </c>
      <c r="E87" s="41">
        <f t="shared" si="4"/>
        <v>28</v>
      </c>
      <c r="F87" s="41">
        <f t="shared" si="4"/>
        <v>14</v>
      </c>
      <c r="G87" s="41">
        <f t="shared" si="4"/>
        <v>7</v>
      </c>
      <c r="H87" s="41">
        <f t="shared" si="4"/>
        <v>0</v>
      </c>
      <c r="I87" s="41">
        <f t="shared" si="4"/>
        <v>2</v>
      </c>
      <c r="J87" s="41">
        <f t="shared" si="4"/>
        <v>35</v>
      </c>
      <c r="K87" s="41">
        <f t="shared" si="4"/>
        <v>65</v>
      </c>
      <c r="L87" s="41">
        <f t="shared" si="4"/>
        <v>1</v>
      </c>
      <c r="M87" s="41">
        <f t="shared" si="4"/>
        <v>1</v>
      </c>
      <c r="N87" s="41">
        <f t="shared" si="4"/>
        <v>12</v>
      </c>
      <c r="O87" s="41">
        <f t="shared" si="4"/>
        <v>12</v>
      </c>
      <c r="P87" s="41">
        <f t="shared" si="4"/>
        <v>19</v>
      </c>
      <c r="Q87" s="41">
        <f t="shared" si="4"/>
        <v>8</v>
      </c>
      <c r="R87" s="41">
        <f t="shared" si="4"/>
        <v>4</v>
      </c>
      <c r="S87" s="41">
        <f t="shared" si="4"/>
        <v>1</v>
      </c>
      <c r="T87" s="41">
        <f t="shared" si="4"/>
        <v>2</v>
      </c>
      <c r="U87" s="41">
        <f t="shared" si="4"/>
        <v>3</v>
      </c>
      <c r="V87" s="41">
        <f t="shared" si="4"/>
        <v>3</v>
      </c>
      <c r="W87" s="41">
        <f t="shared" si="4"/>
        <v>4</v>
      </c>
    </row>
    <row r="88" spans="1:23" s="20" customFormat="1" ht="15.75">
      <c r="A88" s="74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</row>
    <row r="89" spans="1:23" s="20" customFormat="1" ht="15.75">
      <c r="A89" s="74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</row>
    <row r="90" spans="1:23" s="20" customFormat="1" ht="15.75">
      <c r="A90" s="74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</row>
    <row r="91" spans="1:23" s="20" customFormat="1" ht="15.75">
      <c r="A91" s="74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</row>
    <row r="92" spans="1:23" s="20" customFormat="1" ht="15.75">
      <c r="A92" s="74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</row>
    <row r="93" spans="1:23" s="20" customFormat="1" ht="15.75">
      <c r="A93" s="74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</row>
    <row r="94" spans="1:23" s="20" customFormat="1" ht="15.75">
      <c r="A94" s="74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</row>
    <row r="95" spans="1:23" s="20" customFormat="1" ht="15.75">
      <c r="A95" s="74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</row>
    <row r="96" spans="1:23" s="20" customFormat="1" ht="15.75">
      <c r="A96" s="74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</row>
    <row r="97" spans="1:23" s="20" customFormat="1" ht="15.75">
      <c r="A97" s="74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</row>
    <row r="98" spans="1:23" s="20" customFormat="1" ht="15.75">
      <c r="A98" s="74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</row>
    <row r="99" spans="1:23" s="20" customFormat="1" ht="15.75">
      <c r="A99" s="74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</row>
    <row r="100" spans="1:23" s="20" customFormat="1" ht="15.75">
      <c r="A100" s="74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</row>
    <row r="101" spans="1:23" s="20" customFormat="1" ht="15.75">
      <c r="A101" s="74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</row>
    <row r="102" spans="1:23" s="20" customFormat="1" ht="15.75">
      <c r="A102" s="74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</row>
    <row r="103" spans="1:23" s="20" customFormat="1" ht="15.75">
      <c r="A103" s="74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</row>
    <row r="104" spans="1:23" s="20" customFormat="1" ht="15.75">
      <c r="A104" s="74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</row>
    <row r="105" spans="1:23" s="20" customFormat="1" ht="15.75">
      <c r="A105" s="74"/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</row>
    <row r="106" spans="1:23" s="20" customFormat="1" ht="15.75">
      <c r="A106" s="74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</row>
    <row r="107" spans="1:23" s="20" customFormat="1" ht="15.75">
      <c r="A107" s="74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</row>
    <row r="108" spans="1:23" ht="15.75" thickBot="1"/>
    <row r="109" spans="1:23" ht="19.5" customHeight="1" thickBot="1">
      <c r="A109" s="64" t="s">
        <v>5</v>
      </c>
      <c r="B109" s="55" t="s">
        <v>26</v>
      </c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7"/>
      <c r="R109" s="67" t="s">
        <v>34</v>
      </c>
      <c r="S109" s="68"/>
      <c r="T109" s="4"/>
    </row>
    <row r="110" spans="1:23" ht="84" customHeight="1" thickBot="1">
      <c r="A110" s="65"/>
      <c r="B110" s="58" t="s">
        <v>60</v>
      </c>
      <c r="C110" s="59"/>
      <c r="D110" s="58" t="s">
        <v>27</v>
      </c>
      <c r="E110" s="59"/>
      <c r="F110" s="58" t="s">
        <v>28</v>
      </c>
      <c r="G110" s="59"/>
      <c r="H110" s="58" t="s">
        <v>29</v>
      </c>
      <c r="I110" s="59"/>
      <c r="J110" s="58" t="s">
        <v>30</v>
      </c>
      <c r="K110" s="59"/>
      <c r="L110" s="58" t="s">
        <v>31</v>
      </c>
      <c r="M110" s="59"/>
      <c r="N110" s="58" t="s">
        <v>32</v>
      </c>
      <c r="O110" s="59"/>
      <c r="P110" s="58" t="s">
        <v>33</v>
      </c>
      <c r="Q110" s="59"/>
      <c r="R110" s="69"/>
      <c r="S110" s="70"/>
      <c r="T110" s="4"/>
    </row>
    <row r="111" spans="1:23" ht="19.5" thickBot="1">
      <c r="A111" s="65"/>
      <c r="B111" s="6">
        <v>2018</v>
      </c>
      <c r="C111" s="6">
        <v>2019</v>
      </c>
      <c r="D111" s="6">
        <v>2018</v>
      </c>
      <c r="E111" s="6">
        <v>2019</v>
      </c>
      <c r="F111" s="6">
        <v>2018</v>
      </c>
      <c r="G111" s="6">
        <v>2019</v>
      </c>
      <c r="H111" s="6">
        <v>2018</v>
      </c>
      <c r="I111" s="6">
        <v>2019</v>
      </c>
      <c r="J111" s="6">
        <v>2018</v>
      </c>
      <c r="K111" s="6">
        <v>2019</v>
      </c>
      <c r="L111" s="6">
        <v>2018</v>
      </c>
      <c r="M111" s="6">
        <v>2019</v>
      </c>
      <c r="N111" s="6">
        <v>2018</v>
      </c>
      <c r="O111" s="6">
        <v>2019</v>
      </c>
      <c r="P111" s="6">
        <v>2018</v>
      </c>
      <c r="Q111" s="6">
        <v>2019</v>
      </c>
      <c r="R111" s="6">
        <v>2018</v>
      </c>
      <c r="S111" s="6">
        <v>2019</v>
      </c>
      <c r="T111" s="4"/>
    </row>
    <row r="112" spans="1:23" ht="19.5" thickBot="1">
      <c r="A112" s="66"/>
      <c r="B112" s="3">
        <v>55</v>
      </c>
      <c r="C112" s="1">
        <v>56</v>
      </c>
      <c r="D112" s="1">
        <v>57</v>
      </c>
      <c r="E112" s="1">
        <v>58</v>
      </c>
      <c r="F112" s="1">
        <v>59</v>
      </c>
      <c r="G112" s="1">
        <v>60</v>
      </c>
      <c r="H112" s="1">
        <v>61</v>
      </c>
      <c r="I112" s="1">
        <v>62</v>
      </c>
      <c r="J112" s="1">
        <v>63</v>
      </c>
      <c r="K112" s="1">
        <v>64</v>
      </c>
      <c r="L112" s="1">
        <v>65</v>
      </c>
      <c r="M112" s="1">
        <v>66</v>
      </c>
      <c r="N112" s="1">
        <v>67</v>
      </c>
      <c r="O112" s="1">
        <v>68</v>
      </c>
      <c r="P112" s="1">
        <v>69</v>
      </c>
      <c r="Q112" s="1">
        <v>70</v>
      </c>
      <c r="R112" s="3">
        <v>71</v>
      </c>
      <c r="S112" s="1">
        <v>72</v>
      </c>
      <c r="T112" s="71" t="s">
        <v>39</v>
      </c>
      <c r="U112" s="72"/>
    </row>
    <row r="113" spans="1:21" ht="16.5" thickBot="1">
      <c r="A113" s="2" t="s">
        <v>10</v>
      </c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40"/>
      <c r="S113" s="41"/>
      <c r="T113" s="12">
        <f>D78+F78+H78+J78+L78+N78+P78+R78+T78+V78+B113+D113+F113+H113+J113+L113+N113+P113</f>
        <v>0</v>
      </c>
      <c r="U113" s="13">
        <f>E78+G78+I78+K78+M78+O78+Q78+S78+U78+W78+C113+E113+G113+I113+K113+M113+O113+Q113</f>
        <v>0</v>
      </c>
    </row>
    <row r="114" spans="1:21" ht="16.5" thickBot="1">
      <c r="A114" s="2" t="s">
        <v>11</v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53"/>
      <c r="S114" s="64">
        <v>7</v>
      </c>
      <c r="T114" s="12">
        <f>D79+F79+H79+J79+L79+N79+P79+R79+T79+V79+B114+D114+F114+H114+J114+L114+N114+P114</f>
        <v>0</v>
      </c>
      <c r="U114" s="13">
        <f>E79+G79+I79+K79+M79+O79+Q79+S79+U79+W79+C114+E114+G114+I114+K114+M114+O114+Q114</f>
        <v>0</v>
      </c>
    </row>
    <row r="115" spans="1:21" ht="16.5" thickBot="1">
      <c r="A115" s="2" t="s">
        <v>12</v>
      </c>
      <c r="B115" s="47">
        <v>1</v>
      </c>
      <c r="C115" s="48">
        <v>1</v>
      </c>
      <c r="D115" s="47">
        <v>2</v>
      </c>
      <c r="E115" s="48">
        <v>0</v>
      </c>
      <c r="F115" s="47">
        <v>1</v>
      </c>
      <c r="G115" s="48">
        <v>0</v>
      </c>
      <c r="H115" s="47">
        <v>0</v>
      </c>
      <c r="I115" s="48">
        <v>0</v>
      </c>
      <c r="J115" s="47">
        <v>0</v>
      </c>
      <c r="K115" s="48">
        <v>0</v>
      </c>
      <c r="L115" s="47">
        <v>0</v>
      </c>
      <c r="M115" s="48">
        <v>2</v>
      </c>
      <c r="N115" s="47">
        <v>0</v>
      </c>
      <c r="O115" s="48">
        <v>0</v>
      </c>
      <c r="P115" s="48">
        <v>3</v>
      </c>
      <c r="Q115" s="48">
        <v>5</v>
      </c>
      <c r="R115" s="54">
        <v>2</v>
      </c>
      <c r="S115" s="65"/>
      <c r="T115" s="12">
        <f>D80+F80+H80+J80+L80+N80+P80+R80+T80+V80+B115+D115+F115+H115+J115+L115+N115+P115</f>
        <v>68</v>
      </c>
      <c r="U115" s="13">
        <f>E80+G80+I80+K80+M80+O80+Q80+S80+U80+W80+C115+E115+G115+I115+K115+M115+O115+Q115</f>
        <v>78</v>
      </c>
    </row>
    <row r="116" spans="1:21" ht="16.5" thickBot="1">
      <c r="A116" s="2" t="s">
        <v>13</v>
      </c>
      <c r="B116" s="49">
        <v>0</v>
      </c>
      <c r="C116" s="50"/>
      <c r="D116" s="49">
        <v>5</v>
      </c>
      <c r="E116" s="50">
        <v>0</v>
      </c>
      <c r="F116" s="49">
        <v>0</v>
      </c>
      <c r="G116" s="50">
        <v>0</v>
      </c>
      <c r="H116" s="49">
        <v>0</v>
      </c>
      <c r="I116" s="50">
        <v>0</v>
      </c>
      <c r="J116" s="49">
        <v>0</v>
      </c>
      <c r="K116" s="50">
        <v>0</v>
      </c>
      <c r="L116" s="49">
        <v>3</v>
      </c>
      <c r="M116" s="50">
        <v>2</v>
      </c>
      <c r="N116" s="49">
        <v>0</v>
      </c>
      <c r="O116" s="50">
        <v>1</v>
      </c>
      <c r="P116" s="50">
        <v>14</v>
      </c>
      <c r="Q116" s="50">
        <v>16</v>
      </c>
      <c r="R116" s="54">
        <v>1</v>
      </c>
      <c r="S116" s="65"/>
      <c r="T116" s="12">
        <f>D81+F81+H81+J81+L81+N81+P81+R81+T81+V81+B116+D116+F116+H116+J116+L116+N116+P116</f>
        <v>45</v>
      </c>
      <c r="U116" s="13">
        <f>E81+G81+I81+K81+M81+O81+Q81+S81+U81+W81+C116+E116+G116+I116+K116+M116+O116+Q116</f>
        <v>40</v>
      </c>
    </row>
    <row r="117" spans="1:21" ht="16.5" thickBot="1">
      <c r="A117" s="2" t="s">
        <v>14</v>
      </c>
      <c r="B117" s="49"/>
      <c r="C117" s="50"/>
      <c r="D117" s="49"/>
      <c r="E117" s="50"/>
      <c r="F117" s="49"/>
      <c r="G117" s="50"/>
      <c r="H117" s="49"/>
      <c r="I117" s="50"/>
      <c r="J117" s="49"/>
      <c r="K117" s="50"/>
      <c r="L117" s="49"/>
      <c r="M117" s="50"/>
      <c r="N117" s="49"/>
      <c r="O117" s="50"/>
      <c r="P117" s="50"/>
      <c r="Q117" s="50"/>
      <c r="R117" s="54"/>
      <c r="S117" s="65"/>
      <c r="T117" s="12">
        <f>D82+F82+H82+J82+L82+N82+P82+R82+T82+V82+B117+D117+F117+H117+J117+L117+N117+P117</f>
        <v>0</v>
      </c>
      <c r="U117" s="13">
        <f>E82+G82+I82+K82+M82+O82+Q82+S82+U82+W82+C117+E117+G117+I117+K117+M117+O117+Q117</f>
        <v>0</v>
      </c>
    </row>
    <row r="118" spans="1:21" ht="16.5" thickBot="1">
      <c r="A118" s="2" t="s">
        <v>15</v>
      </c>
      <c r="B118" s="49"/>
      <c r="C118" s="50"/>
      <c r="D118" s="49"/>
      <c r="E118" s="50"/>
      <c r="F118" s="49"/>
      <c r="G118" s="50"/>
      <c r="H118" s="49"/>
      <c r="I118" s="50"/>
      <c r="J118" s="49"/>
      <c r="K118" s="50"/>
      <c r="L118" s="49"/>
      <c r="M118" s="50"/>
      <c r="N118" s="49"/>
      <c r="O118" s="50"/>
      <c r="P118" s="50"/>
      <c r="Q118" s="50"/>
      <c r="R118" s="54"/>
      <c r="S118" s="65"/>
      <c r="T118" s="12">
        <f>D83+F83+H83+J83+L83+N83+P83+R83+T83+V83+B118+D118+F118+H118+J118+L118+N118+P118</f>
        <v>0</v>
      </c>
      <c r="U118" s="13">
        <f>E83+G83+I83+K83+M83+O83+Q83+S83+U83+W83+C118+E118+G118+I118+K118+M118+O118+Q118</f>
        <v>0</v>
      </c>
    </row>
    <row r="119" spans="1:21" ht="16.5" thickBot="1">
      <c r="A119" s="2" t="s">
        <v>16</v>
      </c>
      <c r="B119" s="49"/>
      <c r="C119" s="50"/>
      <c r="D119" s="49"/>
      <c r="E119" s="50"/>
      <c r="F119" s="49"/>
      <c r="G119" s="50"/>
      <c r="H119" s="49"/>
      <c r="I119" s="50"/>
      <c r="J119" s="49"/>
      <c r="K119" s="50"/>
      <c r="L119" s="49"/>
      <c r="M119" s="50"/>
      <c r="N119" s="49"/>
      <c r="O119" s="50"/>
      <c r="P119" s="50"/>
      <c r="Q119" s="50"/>
      <c r="R119" s="54"/>
      <c r="S119" s="65"/>
      <c r="T119" s="12">
        <f>D84+F84+H84+J84+L84+N84+P84+R84+T84+V84+B119+D119+F119+H119+J119+L119+N119+P119</f>
        <v>0</v>
      </c>
      <c r="U119" s="13">
        <f>E84+G84+I84+K84+M84+O84+Q84+S84+U84+W84+C119+E119+G119+I119+K119+M119+O119+Q119</f>
        <v>0</v>
      </c>
    </row>
    <row r="120" spans="1:21" ht="16.5" thickBot="1">
      <c r="A120" s="2" t="s">
        <v>17</v>
      </c>
      <c r="B120" s="49">
        <v>0</v>
      </c>
      <c r="C120" s="50">
        <v>0</v>
      </c>
      <c r="D120" s="49">
        <v>0</v>
      </c>
      <c r="E120" s="50">
        <v>0</v>
      </c>
      <c r="F120" s="49">
        <v>0</v>
      </c>
      <c r="G120" s="50">
        <v>0</v>
      </c>
      <c r="H120" s="49">
        <v>0</v>
      </c>
      <c r="I120" s="50">
        <v>0</v>
      </c>
      <c r="J120" s="49">
        <v>0</v>
      </c>
      <c r="K120" s="50">
        <v>0</v>
      </c>
      <c r="L120" s="49">
        <v>0</v>
      </c>
      <c r="M120" s="50">
        <v>1</v>
      </c>
      <c r="N120" s="49">
        <v>0</v>
      </c>
      <c r="O120" s="50">
        <v>0</v>
      </c>
      <c r="P120" s="50">
        <v>0</v>
      </c>
      <c r="Q120" s="50">
        <v>0</v>
      </c>
      <c r="R120" s="54">
        <v>1</v>
      </c>
      <c r="S120" s="65"/>
      <c r="T120" s="12">
        <f>D85+F85+H85+J85+L85+N85+P85+R85+T85+V85+B120+D120+F120+H120+J120+L120+N120+P120</f>
        <v>31</v>
      </c>
      <c r="U120" s="13">
        <f>E85+G85+I85+K85+M85+O85+Q85+S85+U85+W85+C120+E120+G120+I120+K120+M120+O120+Q120</f>
        <v>25</v>
      </c>
    </row>
    <row r="121" spans="1:21" ht="16.5" thickBot="1">
      <c r="A121" s="2" t="s">
        <v>18</v>
      </c>
      <c r="B121" s="49">
        <v>0</v>
      </c>
      <c r="C121" s="50">
        <v>1</v>
      </c>
      <c r="D121" s="49">
        <v>0</v>
      </c>
      <c r="E121" s="50">
        <v>0</v>
      </c>
      <c r="F121" s="49">
        <v>0</v>
      </c>
      <c r="G121" s="50">
        <v>0</v>
      </c>
      <c r="H121" s="49">
        <v>0</v>
      </c>
      <c r="I121" s="50">
        <v>0</v>
      </c>
      <c r="J121" s="49">
        <v>0</v>
      </c>
      <c r="K121" s="50">
        <v>0</v>
      </c>
      <c r="L121" s="49">
        <v>0</v>
      </c>
      <c r="M121" s="50">
        <v>0</v>
      </c>
      <c r="N121" s="49">
        <v>0</v>
      </c>
      <c r="O121" s="50">
        <v>1</v>
      </c>
      <c r="P121" s="50">
        <v>15</v>
      </c>
      <c r="Q121" s="50">
        <v>8</v>
      </c>
      <c r="R121" s="54">
        <v>4</v>
      </c>
      <c r="S121" s="65"/>
      <c r="T121" s="12">
        <f>D86+F86+H86+J86+L86+N86+P86+R86+T86+V86+B121+D121+F121+H121+J121+L121+N121+P121</f>
        <v>30</v>
      </c>
      <c r="U121" s="13">
        <f>E86+G86+I86+K86+M86+O86+Q86+S86+U86+W86+C121+E121+G121+I121+K121+M121+O121+Q121</f>
        <v>26</v>
      </c>
    </row>
    <row r="122" spans="1:21" ht="19.5" thickBot="1">
      <c r="A122" s="2" t="s">
        <v>19</v>
      </c>
      <c r="B122" s="40">
        <f t="shared" ref="B122:Q122" si="5">SUM(B113:B121)</f>
        <v>1</v>
      </c>
      <c r="C122" s="41">
        <f t="shared" si="5"/>
        <v>2</v>
      </c>
      <c r="D122" s="41">
        <f t="shared" si="5"/>
        <v>7</v>
      </c>
      <c r="E122" s="41">
        <f t="shared" si="5"/>
        <v>0</v>
      </c>
      <c r="F122" s="41">
        <f t="shared" si="5"/>
        <v>1</v>
      </c>
      <c r="G122" s="41">
        <f t="shared" si="5"/>
        <v>0</v>
      </c>
      <c r="H122" s="41">
        <f t="shared" si="5"/>
        <v>0</v>
      </c>
      <c r="I122" s="41">
        <f t="shared" si="5"/>
        <v>0</v>
      </c>
      <c r="J122" s="41">
        <f t="shared" si="5"/>
        <v>0</v>
      </c>
      <c r="K122" s="41">
        <f t="shared" si="5"/>
        <v>0</v>
      </c>
      <c r="L122" s="41">
        <f t="shared" si="5"/>
        <v>3</v>
      </c>
      <c r="M122" s="41">
        <f t="shared" si="5"/>
        <v>5</v>
      </c>
      <c r="N122" s="41">
        <f t="shared" si="5"/>
        <v>0</v>
      </c>
      <c r="O122" s="41">
        <f t="shared" si="5"/>
        <v>2</v>
      </c>
      <c r="P122" s="41">
        <f t="shared" si="5"/>
        <v>32</v>
      </c>
      <c r="Q122" s="41">
        <f t="shared" si="5"/>
        <v>29</v>
      </c>
      <c r="R122" s="49">
        <v>8</v>
      </c>
      <c r="S122" s="66"/>
      <c r="T122" s="4"/>
    </row>
    <row r="123" spans="1:21" ht="26.25" thickBot="1">
      <c r="A123" s="10" t="s">
        <v>39</v>
      </c>
      <c r="B123" s="39">
        <f>D87+F87+H87+J87+L87+N87+P87+R87+T87+V87+B122+D122+F122+H122+J122+L122+N122+P122</f>
        <v>174</v>
      </c>
      <c r="C123" s="39">
        <f>E87+G87+I87+K87+M87+O87+Q87+S87+U87+W87+C122+E122+G122+I122+K122+M122+O122+Q122</f>
        <v>169</v>
      </c>
    </row>
    <row r="127" spans="1:21">
      <c r="A127" s="46" t="s">
        <v>70</v>
      </c>
      <c r="B127" s="46" t="s">
        <v>68</v>
      </c>
    </row>
    <row r="128" spans="1:21">
      <c r="A128" t="s">
        <v>61</v>
      </c>
      <c r="F128" t="s">
        <v>62</v>
      </c>
      <c r="N128" s="46" t="s">
        <v>69</v>
      </c>
    </row>
    <row r="129" spans="1:13">
      <c r="A129" t="s">
        <v>63</v>
      </c>
    </row>
    <row r="131" spans="1:13">
      <c r="A131" s="61" t="s">
        <v>64</v>
      </c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</row>
    <row r="132" spans="1:13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</row>
    <row r="133" spans="1:13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</row>
  </sheetData>
  <mergeCells count="50">
    <mergeCell ref="A131:M133"/>
    <mergeCell ref="T112:U112"/>
    <mergeCell ref="R109:S110"/>
    <mergeCell ref="N38:O38"/>
    <mergeCell ref="S114:S122"/>
    <mergeCell ref="A74:A77"/>
    <mergeCell ref="D75:E75"/>
    <mergeCell ref="F75:G75"/>
    <mergeCell ref="H75:I75"/>
    <mergeCell ref="J75:K75"/>
    <mergeCell ref="L75:M75"/>
    <mergeCell ref="N75:O75"/>
    <mergeCell ref="B74:C75"/>
    <mergeCell ref="D74:W74"/>
    <mergeCell ref="T75:U75"/>
    <mergeCell ref="A109:A112"/>
    <mergeCell ref="B109:Q109"/>
    <mergeCell ref="B110:C110"/>
    <mergeCell ref="D110:E110"/>
    <mergeCell ref="F110:G110"/>
    <mergeCell ref="H110:I110"/>
    <mergeCell ref="J110:K110"/>
    <mergeCell ref="L110:M110"/>
    <mergeCell ref="N110:O110"/>
    <mergeCell ref="P110:Q110"/>
    <mergeCell ref="V75:W75"/>
    <mergeCell ref="A1:P1"/>
    <mergeCell ref="P38:Q38"/>
    <mergeCell ref="A37:A40"/>
    <mergeCell ref="B37:Q37"/>
    <mergeCell ref="B38:C38"/>
    <mergeCell ref="D38:E38"/>
    <mergeCell ref="F38:G38"/>
    <mergeCell ref="H38:I38"/>
    <mergeCell ref="A2:A4"/>
    <mergeCell ref="B2:B4"/>
    <mergeCell ref="C2:D3"/>
    <mergeCell ref="E2:F3"/>
    <mergeCell ref="I3:J3"/>
    <mergeCell ref="K3:L3"/>
    <mergeCell ref="G2:H3"/>
    <mergeCell ref="I2:P2"/>
    <mergeCell ref="O3:P3"/>
    <mergeCell ref="P75:Q75"/>
    <mergeCell ref="R75:S75"/>
    <mergeCell ref="M3:N3"/>
    <mergeCell ref="J38:K38"/>
    <mergeCell ref="L38:M38"/>
    <mergeCell ref="B36:R36"/>
    <mergeCell ref="B21:L2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ШВГ</dc:creator>
  <cp:lastModifiedBy>Buharm</cp:lastModifiedBy>
  <cp:lastPrinted>2020-01-10T06:57:06Z</cp:lastPrinted>
  <dcterms:created xsi:type="dcterms:W3CDTF">2016-11-17T12:23:18Z</dcterms:created>
  <dcterms:modified xsi:type="dcterms:W3CDTF">2020-01-10T07:00:00Z</dcterms:modified>
</cp:coreProperties>
</file>